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480" yWindow="75" windowWidth="11340" windowHeight="9345"/>
  </bookViews>
  <sheets>
    <sheet name="Ведомость объемов работ 6 граф" sheetId="2" r:id="rId1"/>
  </sheets>
  <definedNames>
    <definedName name="_xlnm.Print_Titles" localSheetId="0">'Ведомость объемов работ 6 граф'!$11:$11</definedName>
  </definedNames>
  <calcPr calcId="145621"/>
</workbook>
</file>

<file path=xl/calcChain.xml><?xml version="1.0" encoding="utf-8"?>
<calcChain xmlns="http://schemas.openxmlformats.org/spreadsheetml/2006/main">
  <c r="D92" i="2" l="1"/>
  <c r="D87" i="2"/>
  <c r="D86" i="2"/>
  <c r="D64" i="2"/>
  <c r="D37" i="2"/>
</calcChain>
</file>

<file path=xl/sharedStrings.xml><?xml version="1.0" encoding="utf-8"?>
<sst xmlns="http://schemas.openxmlformats.org/spreadsheetml/2006/main" count="486" uniqueCount="257">
  <si>
    <t>№ пп</t>
  </si>
  <si>
    <t>Наименование</t>
  </si>
  <si>
    <t>Ед. изм.</t>
  </si>
  <si>
    <t>Кол.</t>
  </si>
  <si>
    <t>УТВЕРЖДАЮ</t>
  </si>
  <si>
    <t>ВЕДОМОСТЬ ОБЪЕМОВ РАБОТ №</t>
  </si>
  <si>
    <t>Примечание</t>
  </si>
  <si>
    <t>_____________________</t>
  </si>
  <si>
    <t>Обоснование</t>
  </si>
  <si>
    <t>Раздел 1. Генератор. Цилиндр (шахта) генератора (отм. 441,200 - 437,900)</t>
  </si>
  <si>
    <t>ВНЕШНЯЯ СТОРОНА ЦИЛИНДРА</t>
  </si>
  <si>
    <t>Лечение трещин более 0,3мм (методом инъектирования)</t>
  </si>
  <si>
    <t>1</t>
  </si>
  <si>
    <t>Ремонт трещин (усиление швов) в бетонных и кирпичных стенах методом инъектирования специальных растворов: глубокие трещины (глубиной более 350 мм)_(Подготовка поверхности, зачистка трещины (шва), сверление отверстий Д18 L400мм, установка пакеров в просверленные отверстия, приготовление состава, временная запечатка трещин составом по типу "Стармекс РМ3", инъецирование состава "Манопур 143" через установленные пакеры, срезание пакеров, запечатка шпуров ремонтным составом по типу "Стармекс РМ3")</t>
  </si>
  <si>
    <t>10 м трещин (швов)</t>
  </si>
  <si>
    <r>
      <t>5,35</t>
    </r>
    <r>
      <rPr>
        <i/>
        <sz val="10"/>
        <rFont val="Arial"/>
        <family val="2"/>
        <charset val="204"/>
      </rPr>
      <t xml:space="preserve">
53,5/10</t>
    </r>
  </si>
  <si>
    <t>ЭСНр_кн6_53-039-3</t>
  </si>
  <si>
    <t>2</t>
  </si>
  <si>
    <t>Пакер с кеглевидным ниппелем 16*130 (вес - 87гр.)</t>
  </si>
  <si>
    <t>шт.</t>
  </si>
  <si>
    <t>ТЦ_01.7.15.07_78_7841082371_13.05.2021_02</t>
  </si>
  <si>
    <t>3</t>
  </si>
  <si>
    <t>Стармекс РМЗ _(Расход 1,7кг/л)_(временная запечатка трещин составом)</t>
  </si>
  <si>
    <t>кг</t>
  </si>
  <si>
    <r>
      <t>45,9</t>
    </r>
    <r>
      <rPr>
        <i/>
        <sz val="10"/>
        <rFont val="Arial"/>
        <family val="2"/>
        <charset val="204"/>
      </rPr>
      <t xml:space="preserve">
0,027*1000*1,7</t>
    </r>
  </si>
  <si>
    <t>ТЦ_04.3.02.09_23_2309112289_13.05.2021_02</t>
  </si>
  <si>
    <t>4</t>
  </si>
  <si>
    <t>Манопур 145 комп А (доля 45.5% в общем расходе 1,1кг/л)_(инъецирование состава)</t>
  </si>
  <si>
    <r>
      <t>21,7217</t>
    </r>
    <r>
      <rPr>
        <i/>
        <sz val="10"/>
        <rFont val="Arial"/>
        <family val="2"/>
        <charset val="204"/>
      </rPr>
      <t xml:space="preserve">
0,0434*1000*1,1*0,455</t>
    </r>
  </si>
  <si>
    <t>ТЦ_14.2.04.04_38_3801144970_06.04.2021_02</t>
  </si>
  <si>
    <t>5</t>
  </si>
  <si>
    <t>Манопур 145 комп Б (доля 54.5% в общем расходе 1,1кг/л)_(инъецирование состава)</t>
  </si>
  <si>
    <r>
      <t>26,0183</t>
    </r>
    <r>
      <rPr>
        <i/>
        <sz val="10"/>
        <rFont val="Arial"/>
        <family val="2"/>
        <charset val="204"/>
      </rPr>
      <t xml:space="preserve">
0,0434*1000*1,1*0,545</t>
    </r>
  </si>
  <si>
    <t>6</t>
  </si>
  <si>
    <t>Стармекс РМЗ _(Расход 1,7кг/л)_(запечатка шпуров ремонтным составом)</t>
  </si>
  <si>
    <r>
      <t>136,51</t>
    </r>
    <r>
      <rPr>
        <i/>
        <sz val="10"/>
        <rFont val="Arial"/>
        <family val="2"/>
        <charset val="204"/>
      </rPr>
      <t xml:space="preserve">
0,0803*1000*1,7</t>
    </r>
  </si>
  <si>
    <t>Прочие работы</t>
  </si>
  <si>
    <t>7</t>
  </si>
  <si>
    <t>Окрашивание водоэмульсионными составами поверхностей стен, ранее окрашенных: известковой или клеевой краской с расчисткой старой краски более 35%_(Шпатлевка и окраска стен акриловой краской негорючего класса Км0)</t>
  </si>
  <si>
    <t>100 м2</t>
  </si>
  <si>
    <r>
      <t>1,922</t>
    </r>
    <r>
      <rPr>
        <i/>
        <sz val="10"/>
        <rFont val="Arial"/>
        <family val="2"/>
        <charset val="204"/>
      </rPr>
      <t xml:space="preserve">
192,2 / 100</t>
    </r>
  </si>
  <si>
    <t>ФЕРр62-16-3</t>
  </si>
  <si>
    <t>8</t>
  </si>
  <si>
    <t>Краска огнезащитная</t>
  </si>
  <si>
    <t>т</t>
  </si>
  <si>
    <t>ФССЦ-14.2.02.03-0001</t>
  </si>
  <si>
    <t>ВНУТРЕННЯЯ СТОРОНА ЦИЛИНДРА</t>
  </si>
  <si>
    <t>9</t>
  </si>
  <si>
    <r>
      <t>5,845</t>
    </r>
    <r>
      <rPr>
        <i/>
        <sz val="10"/>
        <rFont val="Arial"/>
        <family val="2"/>
        <charset val="204"/>
      </rPr>
      <t xml:space="preserve">
58,45 / 10</t>
    </r>
  </si>
  <si>
    <t>10</t>
  </si>
  <si>
    <t>11</t>
  </si>
  <si>
    <r>
      <t>49,64</t>
    </r>
    <r>
      <rPr>
        <i/>
        <sz val="10"/>
        <rFont val="Arial"/>
        <family val="2"/>
        <charset val="204"/>
      </rPr>
      <t xml:space="preserve">
0,0292*1000*1,7</t>
    </r>
  </si>
  <si>
    <t>12</t>
  </si>
  <si>
    <r>
      <t>23,57355</t>
    </r>
    <r>
      <rPr>
        <i/>
        <sz val="10"/>
        <rFont val="Arial"/>
        <family val="2"/>
        <charset val="204"/>
      </rPr>
      <t xml:space="preserve">
0,0471*1000*1,1*0,455</t>
    </r>
  </si>
  <si>
    <t>13</t>
  </si>
  <si>
    <r>
      <t>28,23645</t>
    </r>
    <r>
      <rPr>
        <i/>
        <sz val="10"/>
        <rFont val="Arial"/>
        <family val="2"/>
        <charset val="204"/>
      </rPr>
      <t xml:space="preserve">
0,0471*1000*1,1*0,545</t>
    </r>
  </si>
  <si>
    <t>14</t>
  </si>
  <si>
    <r>
      <t>149,09</t>
    </r>
    <r>
      <rPr>
        <i/>
        <sz val="10"/>
        <rFont val="Arial"/>
        <family val="2"/>
        <charset val="204"/>
      </rPr>
      <t xml:space="preserve">
0,0877*1000*1,7</t>
    </r>
  </si>
  <si>
    <t>15</t>
  </si>
  <si>
    <t>Отбивка штукатурки с поверхностей стен цилиндра генератора</t>
  </si>
  <si>
    <r>
      <t>1,733</t>
    </r>
    <r>
      <rPr>
        <i/>
        <sz val="10"/>
        <rFont val="Arial"/>
        <family val="2"/>
        <charset val="204"/>
      </rPr>
      <t xml:space="preserve">
173,3 / 100</t>
    </r>
  </si>
  <si>
    <t>ФЕР46-02-009-02</t>
  </si>
  <si>
    <t>16</t>
  </si>
  <si>
    <t>Погрузо-разгрузочные работы при автомобильных перевозках: Погрузка прочих материалов, деталей (с использованием погрузчика)</t>
  </si>
  <si>
    <t>1 т груза</t>
  </si>
  <si>
    <r>
      <t>9,3582</t>
    </r>
    <r>
      <rPr>
        <i/>
        <sz val="10"/>
        <rFont val="Arial"/>
        <family val="2"/>
        <charset val="204"/>
      </rPr>
      <t xml:space="preserve">
5,199*1,8</t>
    </r>
  </si>
  <si>
    <t>ФССЦпг-01-01-01-045</t>
  </si>
  <si>
    <t>17</t>
  </si>
  <si>
    <t>Перевозка грузов автомобилями-самосвалами грузоподъемностью 10 т работающих вне карьера на расстояние: I класс груза до 20 км</t>
  </si>
  <si>
    <r>
      <t>9,36</t>
    </r>
    <r>
      <rPr>
        <i/>
        <sz val="10"/>
        <rFont val="Arial"/>
        <family val="2"/>
        <charset val="204"/>
      </rPr>
      <t xml:space="preserve">
5,199*1,8</t>
    </r>
  </si>
  <si>
    <t>ФССЦпг-03-21-01-020</t>
  </si>
  <si>
    <t>88</t>
  </si>
  <si>
    <t>Затраты по утилизации строительного мусора (тариф на захоронение )</t>
  </si>
  <si>
    <t>Приказ АО "Спецавтохозяйство" г.Иркутска от 26.12.2019г. оплата производится при подтверждении фактических затрат</t>
  </si>
  <si>
    <t>18</t>
  </si>
  <si>
    <t>Обеспыливание поверхности</t>
  </si>
  <si>
    <t>м2</t>
  </si>
  <si>
    <t>ФЕР13-06-004-01</t>
  </si>
  <si>
    <t>19</t>
  </si>
  <si>
    <t>Сплошное выравнивание внутренних поверхностей (однослойное оштукатуривание) из сухих растворных смесей толщиной до 10 мм: стен</t>
  </si>
  <si>
    <t>ФЕР15-02-019-03</t>
  </si>
  <si>
    <t>20</t>
  </si>
  <si>
    <t>Сплошное выравнивание внутренних поверхностей (однослойное оштукатуривание) из сухих растворных смесей: на каждый 1 мм изменения толщины слоя добавлять или исключать к расценке 15-02-019-03 (до толщ. 25мм)</t>
  </si>
  <si>
    <t>ФЕР15-02-019-07</t>
  </si>
  <si>
    <t>21</t>
  </si>
  <si>
    <t>Грунтовка адгезионная Bergauf Beton Kontakt, ведро 14 кг (расход 250г/м2)</t>
  </si>
  <si>
    <r>
      <t>43,325</t>
    </r>
    <r>
      <rPr>
        <i/>
        <sz val="10"/>
        <rFont val="Arial"/>
        <family val="2"/>
        <charset val="204"/>
      </rPr>
      <t xml:space="preserve">
173,3*0,25</t>
    </r>
  </si>
  <si>
    <t>ТЦ_14.4.01.02_77_7703528301_13.05.2021_02</t>
  </si>
  <si>
    <t>22</t>
  </si>
  <si>
    <t>Штукатурка цокольно-фасадная, марка Bergauf Unter Bau (расход при толщ. 25мм - 42,5кг/м2)</t>
  </si>
  <si>
    <r>
      <t>7365,25</t>
    </r>
    <r>
      <rPr>
        <i/>
        <sz val="10"/>
        <rFont val="Arial"/>
        <family val="2"/>
        <charset val="204"/>
      </rPr>
      <t xml:space="preserve">
173,3*42,5</t>
    </r>
  </si>
  <si>
    <t>ТЦ_04.3.02.13_72_7202206247_13.05.2021_02</t>
  </si>
  <si>
    <t>23</t>
  </si>
  <si>
    <t>Сетка штукатурная ЦПВС 10х10х0,5 ОЦ</t>
  </si>
  <si>
    <t>ТЦ_08.1.02.17_7702459165_13.05.2021_02</t>
  </si>
  <si>
    <t>24</t>
  </si>
  <si>
    <t>Нанесение водно-дисперсионной грунтовки на поверхности: пористые (камень, кирпич, бетон и т.д.)</t>
  </si>
  <si>
    <t>ФЕР15-07-003-02</t>
  </si>
  <si>
    <t>25</t>
  </si>
  <si>
    <t>Грунтовка акриловая, антисептическая, глубокого проникновения</t>
  </si>
  <si>
    <t>ФССЦ-14.4.01.02-0113</t>
  </si>
  <si>
    <t>26</t>
  </si>
  <si>
    <t>Шпатлевка при высококачественной окраске по штукатурке и сборным конструкциям: стен, подготовленных под окраску</t>
  </si>
  <si>
    <t>ФЕР15-04-027-05</t>
  </si>
  <si>
    <t>27</t>
  </si>
  <si>
    <t>28</t>
  </si>
  <si>
    <t>29</t>
  </si>
  <si>
    <t>Окраска деревянных, каменных или ранее окрашенных поверхностей водно-дисперсионными красками и водно-дисперсионными лаками</t>
  </si>
  <si>
    <t>ФЕР15-07-002-01</t>
  </si>
  <si>
    <t>30</t>
  </si>
  <si>
    <t>Раздел 2. Генератор. Фундаменты нижней крестовины и статора (отм. 437,900- отм. 434,970)</t>
  </si>
  <si>
    <t>31</t>
  </si>
  <si>
    <r>
      <t>0,92</t>
    </r>
    <r>
      <rPr>
        <i/>
        <sz val="10"/>
        <rFont val="Arial"/>
        <family val="2"/>
        <charset val="204"/>
      </rPr>
      <t xml:space="preserve">
9,2 / 10</t>
    </r>
  </si>
  <si>
    <t>32</t>
  </si>
  <si>
    <t>33</t>
  </si>
  <si>
    <r>
      <t>7,82</t>
    </r>
    <r>
      <rPr>
        <i/>
        <sz val="10"/>
        <rFont val="Arial"/>
        <family val="2"/>
        <charset val="204"/>
      </rPr>
      <t xml:space="preserve">
0,0046*1000*1,7</t>
    </r>
  </si>
  <si>
    <t>34</t>
  </si>
  <si>
    <r>
      <t>3,35335</t>
    </r>
    <r>
      <rPr>
        <i/>
        <sz val="10"/>
        <rFont val="Arial"/>
        <family val="2"/>
        <charset val="204"/>
      </rPr>
      <t xml:space="preserve">
0,0067*1000*1,1*0,455</t>
    </r>
  </si>
  <si>
    <t>35</t>
  </si>
  <si>
    <r>
      <t>4,01665</t>
    </r>
    <r>
      <rPr>
        <i/>
        <sz val="10"/>
        <rFont val="Arial"/>
        <family val="2"/>
        <charset val="204"/>
      </rPr>
      <t xml:space="preserve">
0,0067*1000*1,1*0,545</t>
    </r>
  </si>
  <si>
    <t>36</t>
  </si>
  <si>
    <r>
      <t>23,46</t>
    </r>
    <r>
      <rPr>
        <i/>
        <sz val="10"/>
        <rFont val="Arial"/>
        <family val="2"/>
        <charset val="204"/>
      </rPr>
      <t xml:space="preserve">
0,0138*1000*1,7</t>
    </r>
  </si>
  <si>
    <t>37</t>
  </si>
  <si>
    <t>Отбивка штукатурки с поверхностей стен помещений нижней крестовины генератора</t>
  </si>
  <si>
    <r>
      <t>1,64</t>
    </r>
    <r>
      <rPr>
        <i/>
        <sz val="10"/>
        <rFont val="Arial"/>
        <family val="2"/>
        <charset val="204"/>
      </rPr>
      <t xml:space="preserve">
164 / 100</t>
    </r>
  </si>
  <si>
    <t>38</t>
  </si>
  <si>
    <r>
      <t>7,38</t>
    </r>
    <r>
      <rPr>
        <i/>
        <sz val="10"/>
        <rFont val="Arial"/>
        <family val="2"/>
        <charset val="204"/>
      </rPr>
      <t xml:space="preserve">
4,1*1,8</t>
    </r>
  </si>
  <si>
    <t>39</t>
  </si>
  <si>
    <t>89</t>
  </si>
  <si>
    <t>40</t>
  </si>
  <si>
    <t>Насечка поверхности: стен</t>
  </si>
  <si>
    <r>
      <t>0,199</t>
    </r>
    <r>
      <rPr>
        <i/>
        <sz val="10"/>
        <rFont val="Arial"/>
        <family val="2"/>
        <charset val="204"/>
      </rPr>
      <t xml:space="preserve">
19,9 / 100</t>
    </r>
  </si>
  <si>
    <t>ФЕР15-02-031-08</t>
  </si>
  <si>
    <t>41</t>
  </si>
  <si>
    <t>42</t>
  </si>
  <si>
    <t>43</t>
  </si>
  <si>
    <t>44</t>
  </si>
  <si>
    <r>
      <t>41</t>
    </r>
    <r>
      <rPr>
        <i/>
        <sz val="10"/>
        <rFont val="Arial"/>
        <family val="2"/>
        <charset val="204"/>
      </rPr>
      <t xml:space="preserve">
164*0,25</t>
    </r>
  </si>
  <si>
    <t>45</t>
  </si>
  <si>
    <r>
      <t>6970</t>
    </r>
    <r>
      <rPr>
        <i/>
        <sz val="10"/>
        <rFont val="Arial"/>
        <family val="2"/>
        <charset val="204"/>
      </rPr>
      <t xml:space="preserve">
164*42,5</t>
    </r>
  </si>
  <si>
    <t>46</t>
  </si>
  <si>
    <t>47</t>
  </si>
  <si>
    <t>48</t>
  </si>
  <si>
    <t>49</t>
  </si>
  <si>
    <t>50</t>
  </si>
  <si>
    <t>51</t>
  </si>
  <si>
    <t>52</t>
  </si>
  <si>
    <t>53</t>
  </si>
  <si>
    <t>Раздел 3. Турбина. Шахта турбины (отм.433,000 - отм. 428,000)</t>
  </si>
  <si>
    <t>54</t>
  </si>
  <si>
    <r>
      <t>0,09</t>
    </r>
    <r>
      <rPr>
        <i/>
        <sz val="10"/>
        <rFont val="Arial"/>
        <family val="2"/>
        <charset val="204"/>
      </rPr>
      <t xml:space="preserve">
0,9 / 10</t>
    </r>
  </si>
  <si>
    <t>55</t>
  </si>
  <si>
    <t>56</t>
  </si>
  <si>
    <r>
      <t>0,68</t>
    </r>
    <r>
      <rPr>
        <i/>
        <sz val="10"/>
        <rFont val="Arial"/>
        <family val="2"/>
        <charset val="204"/>
      </rPr>
      <t xml:space="preserve">
0,0004*1000*1,7</t>
    </r>
  </si>
  <si>
    <t>57</t>
  </si>
  <si>
    <r>
      <t>0,25025</t>
    </r>
    <r>
      <rPr>
        <i/>
        <sz val="10"/>
        <rFont val="Arial"/>
        <family val="2"/>
        <charset val="204"/>
      </rPr>
      <t xml:space="preserve">
0,0005*1000*1,1*0,455</t>
    </r>
  </si>
  <si>
    <t>58</t>
  </si>
  <si>
    <r>
      <t>0,29975</t>
    </r>
    <r>
      <rPr>
        <i/>
        <sz val="10"/>
        <rFont val="Arial"/>
        <family val="2"/>
        <charset val="204"/>
      </rPr>
      <t xml:space="preserve">
0,0005*1000*1,1*0,545</t>
    </r>
  </si>
  <si>
    <t>59</t>
  </si>
  <si>
    <r>
      <t>2,21</t>
    </r>
    <r>
      <rPr>
        <i/>
        <sz val="10"/>
        <rFont val="Arial"/>
        <family val="2"/>
        <charset val="204"/>
      </rPr>
      <t xml:space="preserve">
0,0013*1000*1,7</t>
    </r>
  </si>
  <si>
    <t>Лечение дефектов и трещин менее 0,3мм  (без инъектирования)</t>
  </si>
  <si>
    <t>60</t>
  </si>
  <si>
    <t>Очистка бетонных поверхностей сжатым воздухом _(Подготовка поверхности)</t>
  </si>
  <si>
    <t>ФЕР46-08-044-01</t>
  </si>
  <si>
    <t>61</t>
  </si>
  <si>
    <t>Гидроструйная очистка: бетонных поверхностей _(Подготовка поверхности)</t>
  </si>
  <si>
    <t>ФЕР46-08-044-02</t>
  </si>
  <si>
    <t>62</t>
  </si>
  <si>
    <t>Приготовление двухкомпонентных составов _(Приготовление состава Стармекс Сил Флекс)</t>
  </si>
  <si>
    <t>м3</t>
  </si>
  <si>
    <r>
      <t>0,002</t>
    </r>
    <r>
      <rPr>
        <i/>
        <sz val="10"/>
        <rFont val="Arial"/>
        <family val="2"/>
        <charset val="204"/>
      </rPr>
      <t xml:space="preserve">
1*2*0,001</t>
    </r>
  </si>
  <si>
    <t>ФЕР46-08-003-03</t>
  </si>
  <si>
    <t>63</t>
  </si>
  <si>
    <t>Стармекс Сил Флекс (расход на 1 слой - 1,8 кг/м2)</t>
  </si>
  <si>
    <r>
      <t>3,6</t>
    </r>
    <r>
      <rPr>
        <i/>
        <sz val="10"/>
        <rFont val="Arial"/>
        <family val="2"/>
        <charset val="204"/>
      </rPr>
      <t xml:space="preserve">
(1*1,8*1)*2</t>
    </r>
  </si>
  <si>
    <t>ТЦ_04.3.02.09_61_6125029969_13.05.2021_02</t>
  </si>
  <si>
    <t>64</t>
  </si>
  <si>
    <t>Гидроизоляция поверхности бетонных и железобетонных конструкций в два слоя защитными покрытиями: вертикальной (прим. к нанесению Стармекс Сил Флекс в 2 слоя)</t>
  </si>
  <si>
    <r>
      <t>0,01</t>
    </r>
    <r>
      <rPr>
        <i/>
        <sz val="10"/>
        <rFont val="Arial"/>
        <family val="2"/>
        <charset val="204"/>
      </rPr>
      <t xml:space="preserve">
1 / 100</t>
    </r>
  </si>
  <si>
    <t>ФЕР13-03-006-01</t>
  </si>
  <si>
    <t>65</t>
  </si>
  <si>
    <t>Очистка поверхности щетками _(Очистка облицовки шахты турбины от старой краски и коррозии)</t>
  </si>
  <si>
    <t>ФЕР13-06-003-01</t>
  </si>
  <si>
    <t>66</t>
  </si>
  <si>
    <t>Обезжиривание поверхностей аппаратов и трубопроводов диаметром свыше 500 мм: уайт-спиритом _(Обезжиривание поверхности)</t>
  </si>
  <si>
    <r>
      <t>1,638</t>
    </r>
    <r>
      <rPr>
        <i/>
        <sz val="10"/>
        <rFont val="Arial"/>
        <family val="2"/>
        <charset val="204"/>
      </rPr>
      <t xml:space="preserve">
163,8 / 100</t>
    </r>
  </si>
  <si>
    <t>ФЕР13-07-002-02</t>
  </si>
  <si>
    <t>67</t>
  </si>
  <si>
    <t>Огрунтовка металлических поверхностей за один раз: грунтовкой ГФ-021</t>
  </si>
  <si>
    <t>ФЕР13-03-002-04</t>
  </si>
  <si>
    <t>68</t>
  </si>
  <si>
    <t>Грунтовка акриловая: ДИВА-АГ</t>
  </si>
  <si>
    <t>ФССЦ-14.4.01.02-0111</t>
  </si>
  <si>
    <t>69</t>
  </si>
  <si>
    <t>Окраска металлических огрунтованных поверхностей: эмалью ПФ-115</t>
  </si>
  <si>
    <t>ФЕР13-03-004-26</t>
  </si>
  <si>
    <t>70</t>
  </si>
  <si>
    <t>71</t>
  </si>
  <si>
    <t>Окрашивание водоэмульсионными составами поверхностей стен, ранее окрашенных: известковой или клеевой краской с расчисткой старой краски более 35%</t>
  </si>
  <si>
    <r>
      <t>0,12</t>
    </r>
    <r>
      <rPr>
        <i/>
        <sz val="10"/>
        <rFont val="Arial"/>
        <family val="2"/>
        <charset val="204"/>
      </rPr>
      <t xml:space="preserve">
12 / 100</t>
    </r>
  </si>
  <si>
    <t>72</t>
  </si>
  <si>
    <t>Раздел 4. Турбина. Спиральная камера (отм. 428,000 - отм. 425,500)</t>
  </si>
  <si>
    <t>Лечение трещин более 0,3мм - 36,7п.м. (методом инъектирования):</t>
  </si>
  <si>
    <t>73</t>
  </si>
  <si>
    <t>Ремонт трещин (усиление швов) в бетонных и кирпичных стенах методом инъектирования специальных растворов: глубокие трещины (глубиной более 350 мм)_(Подготовка поверхности, зачистка трещины (шва), сверление отверстий Д18 L400мм, установка пакеров в просверленные отверстия, приготовление состава, временная запечатка трещин составом по типу "Стармекс РМ3", инъецирование состава "Манопур 15" через установленные пакеры, срезание пакеров, запечатка шпуров ремонтным составом по типу "Стармекс РМ3")</t>
  </si>
  <si>
    <r>
      <t>3,67</t>
    </r>
    <r>
      <rPr>
        <i/>
        <sz val="10"/>
        <rFont val="Arial"/>
        <family val="2"/>
        <charset val="204"/>
      </rPr>
      <t xml:space="preserve">
36,7 / 10</t>
    </r>
  </si>
  <si>
    <t>74</t>
  </si>
  <si>
    <t>75</t>
  </si>
  <si>
    <r>
      <t>31,28</t>
    </r>
    <r>
      <rPr>
        <i/>
        <sz val="10"/>
        <rFont val="Arial"/>
        <family val="2"/>
        <charset val="204"/>
      </rPr>
      <t xml:space="preserve">
0,0184*1000*1,7</t>
    </r>
  </si>
  <si>
    <t>76</t>
  </si>
  <si>
    <t>Манопур 15 _(расход 1,1кг/л)_(инъецирование состава)</t>
  </si>
  <si>
    <r>
      <t>36,3</t>
    </r>
    <r>
      <rPr>
        <i/>
        <sz val="10"/>
        <rFont val="Arial"/>
        <family val="2"/>
        <charset val="204"/>
      </rPr>
      <t xml:space="preserve">
0,033*1000*1,1</t>
    </r>
  </si>
  <si>
    <t>ТЦ_14.2.04.04_23_2311181040_13.05.2021_02</t>
  </si>
  <si>
    <t>77</t>
  </si>
  <si>
    <r>
      <t>93,67</t>
    </r>
    <r>
      <rPr>
        <i/>
        <sz val="10"/>
        <rFont val="Arial"/>
        <family val="2"/>
        <charset val="204"/>
      </rPr>
      <t xml:space="preserve">
0,0551*1000*1,7</t>
    </r>
  </si>
  <si>
    <t>78</t>
  </si>
  <si>
    <r>
      <t>0,00734</t>
    </r>
    <r>
      <rPr>
        <i/>
        <sz val="10"/>
        <rFont val="Arial"/>
        <family val="2"/>
        <charset val="204"/>
      </rPr>
      <t xml:space="preserve">
3,67*2*0,001</t>
    </r>
  </si>
  <si>
    <t>79</t>
  </si>
  <si>
    <r>
      <t>13,212</t>
    </r>
    <r>
      <rPr>
        <i/>
        <sz val="10"/>
        <rFont val="Arial"/>
        <family val="2"/>
        <charset val="204"/>
      </rPr>
      <t xml:space="preserve">
(1*1,8*3,67)*2</t>
    </r>
  </si>
  <si>
    <t>80</t>
  </si>
  <si>
    <r>
      <t>0,0367</t>
    </r>
    <r>
      <rPr>
        <i/>
        <sz val="10"/>
        <rFont val="Arial"/>
        <family val="2"/>
        <charset val="204"/>
      </rPr>
      <t xml:space="preserve">
3,67 / 100</t>
    </r>
  </si>
  <si>
    <t>Раздел 5. Турбина. Отсасывающая труба (отм.421,520 - отм. 412,000)</t>
  </si>
  <si>
    <t>Лечение трещин более 0,3мм - 51,9п.м. (методом инъектирования):</t>
  </si>
  <si>
    <t>81</t>
  </si>
  <si>
    <r>
      <t>5,19</t>
    </r>
    <r>
      <rPr>
        <i/>
        <sz val="10"/>
        <rFont val="Arial"/>
        <family val="2"/>
        <charset val="204"/>
      </rPr>
      <t xml:space="preserve">
51,9 / 10</t>
    </r>
  </si>
  <si>
    <t>82</t>
  </si>
  <si>
    <t>83</t>
  </si>
  <si>
    <r>
      <t>44,2</t>
    </r>
    <r>
      <rPr>
        <i/>
        <sz val="10"/>
        <rFont val="Arial"/>
        <family val="2"/>
        <charset val="204"/>
      </rPr>
      <t xml:space="preserve">
0,026*1000*1,7</t>
    </r>
  </si>
  <si>
    <t>84</t>
  </si>
  <si>
    <r>
      <t>44,22</t>
    </r>
    <r>
      <rPr>
        <i/>
        <sz val="10"/>
        <rFont val="Arial"/>
        <family val="2"/>
        <charset val="204"/>
      </rPr>
      <t xml:space="preserve">
0,0402*1000*1,1</t>
    </r>
  </si>
  <si>
    <t>85</t>
  </si>
  <si>
    <r>
      <t>132,43</t>
    </r>
    <r>
      <rPr>
        <i/>
        <sz val="10"/>
        <rFont val="Arial"/>
        <family val="2"/>
        <charset val="204"/>
      </rPr>
      <t xml:space="preserve">
0,0779*1000*1,7</t>
    </r>
  </si>
  <si>
    <t>86</t>
  </si>
  <si>
    <r>
      <t>0,01038</t>
    </r>
    <r>
      <rPr>
        <i/>
        <sz val="10"/>
        <rFont val="Arial"/>
        <family val="2"/>
        <charset val="204"/>
      </rPr>
      <t xml:space="preserve">
5,19*2*0,001</t>
    </r>
  </si>
  <si>
    <t>87</t>
  </si>
  <si>
    <r>
      <t>18,684</t>
    </r>
    <r>
      <rPr>
        <i/>
        <sz val="10"/>
        <rFont val="Arial"/>
        <family val="2"/>
        <charset val="204"/>
      </rPr>
      <t xml:space="preserve">
(1*1,8*5,19)*2</t>
    </r>
  </si>
  <si>
    <r>
      <t>0,0519</t>
    </r>
    <r>
      <rPr>
        <i/>
        <sz val="10"/>
        <rFont val="Arial"/>
        <family val="2"/>
        <charset val="204"/>
      </rPr>
      <t xml:space="preserve">
5,19 / 100</t>
    </r>
  </si>
  <si>
    <t>Заделка выбоин и вывалов</t>
  </si>
  <si>
    <t>Установка и разборка внутренних трубчатых инвентарных лесов: при высоте помещений до 6 м</t>
  </si>
  <si>
    <t>100 м2 горизонтальной проекции</t>
  </si>
  <si>
    <r>
      <t>0,25</t>
    </r>
    <r>
      <rPr>
        <i/>
        <sz val="10"/>
        <rFont val="Arial"/>
        <family val="2"/>
        <charset val="204"/>
      </rPr>
      <t xml:space="preserve">
25 / 100</t>
    </r>
  </si>
  <si>
    <t>ФЕР08-07-002-01</t>
  </si>
  <si>
    <t>90</t>
  </si>
  <si>
    <t>Разборка бетонных конструкций при помощи отбойных молотков из бетона марки: 250</t>
  </si>
  <si>
    <t>ФЕР46-04-003-04</t>
  </si>
  <si>
    <t>91</t>
  </si>
  <si>
    <t>92</t>
  </si>
  <si>
    <t>93</t>
  </si>
  <si>
    <t>Заделка отверстий, гнезд и борозд: в перекрытиях железобетонных площадью до 0,1 м2 (Заделка вырубленных участков)</t>
  </si>
  <si>
    <t>ФЕР46-03-017-01</t>
  </si>
  <si>
    <t>94</t>
  </si>
  <si>
    <t>Стармекс РМЗ _(Расход 1,7кг/л)</t>
  </si>
  <si>
    <r>
      <t>170</t>
    </r>
    <r>
      <rPr>
        <i/>
        <sz val="10"/>
        <rFont val="Arial"/>
        <family val="2"/>
        <charset val="204"/>
      </rPr>
      <t xml:space="preserve">
0,1*1000*1,7</t>
    </r>
  </si>
  <si>
    <t>Секция №4. Блок агрегата №7. Турбина. Генератор. Ремонтно-восстановительные работы</t>
  </si>
  <si>
    <t>Основание: ___________________________№2046-14-014</t>
  </si>
  <si>
    <t>(должность, подпись, расшифровка)</t>
  </si>
  <si>
    <t>Составил: ___________________________Сараев Д.А.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</si>
</sst>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right" vertical="top"/>
    </xf>
    <xf numFmtId="0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2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indent="8"/>
    </xf>
    <xf numFmtId="0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 wrapText="1"/>
    </xf>
    <xf numFmtId="49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8" fillId="0" borderId="0" xfId="0" applyNumberFormat="1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5"/>
  <sheetViews>
    <sheetView showGridLines="0" tabSelected="1" zoomScaleNormal="100" zoomScaleSheetLayoutView="75" workbookViewId="0"/>
  </sheetViews>
  <sheetFormatPr defaultRowHeight="12.75" x14ac:dyDescent="0.2"/>
  <cols>
    <col min="1" max="1" width="6.42578125" style="8" customWidth="1"/>
    <col min="2" max="2" width="40.7109375" style="9" customWidth="1"/>
    <col min="3" max="3" width="11.28515625" style="10" customWidth="1"/>
    <col min="4" max="4" width="9.85546875" style="24" customWidth="1"/>
    <col min="5" max="5" width="15.140625" style="35" customWidth="1"/>
    <col min="6" max="6" width="14.85546875" style="5" customWidth="1"/>
    <col min="7" max="7" width="9.7109375" style="6" customWidth="1"/>
    <col min="8" max="8" width="8.140625" style="6" customWidth="1"/>
    <col min="9" max="9" width="9.140625" style="6"/>
    <col min="10" max="10" width="8.7109375" style="6" customWidth="1"/>
    <col min="11" max="11" width="9.28515625" style="6" customWidth="1"/>
    <col min="12" max="16384" width="9.140625" style="6"/>
  </cols>
  <sheetData>
    <row r="1" spans="1:9" ht="15" x14ac:dyDescent="0.2">
      <c r="A1" s="1" t="s">
        <v>4</v>
      </c>
      <c r="B1" s="2"/>
      <c r="C1" s="3"/>
      <c r="D1" s="4"/>
      <c r="E1" s="32"/>
      <c r="H1" s="7"/>
      <c r="I1" s="7"/>
    </row>
    <row r="2" spans="1:9" x14ac:dyDescent="0.2">
      <c r="D2" s="4"/>
      <c r="E2" s="32"/>
      <c r="H2" s="11"/>
      <c r="I2" s="7"/>
    </row>
    <row r="3" spans="1:9" ht="14.25" x14ac:dyDescent="0.2">
      <c r="A3" s="12"/>
      <c r="B3" s="13"/>
      <c r="C3" s="14"/>
      <c r="D3" s="5"/>
      <c r="E3" s="15"/>
      <c r="H3" s="7"/>
      <c r="I3" s="7"/>
    </row>
    <row r="4" spans="1:9" ht="15.75" x14ac:dyDescent="0.2">
      <c r="A4" s="15" t="s">
        <v>7</v>
      </c>
      <c r="C4" s="16"/>
      <c r="D4" s="17"/>
      <c r="E4" s="33"/>
      <c r="H4" s="7"/>
      <c r="I4" s="7"/>
    </row>
    <row r="5" spans="1:9" x14ac:dyDescent="0.2">
      <c r="A5" s="18"/>
      <c r="D5" s="5"/>
      <c r="E5" s="15"/>
      <c r="H5" s="7"/>
      <c r="I5" s="7"/>
    </row>
    <row r="6" spans="1:9" ht="15" x14ac:dyDescent="0.2">
      <c r="A6" s="19"/>
      <c r="C6" s="20" t="s">
        <v>5</v>
      </c>
      <c r="D6" s="21"/>
      <c r="E6" s="34"/>
      <c r="F6" s="22"/>
      <c r="G6" s="7"/>
      <c r="H6" s="7"/>
      <c r="I6" s="7"/>
    </row>
    <row r="7" spans="1:9" ht="14.25" x14ac:dyDescent="0.2">
      <c r="A7" s="19"/>
      <c r="B7" s="23"/>
      <c r="C7" s="14" t="s">
        <v>253</v>
      </c>
      <c r="F7" s="22"/>
      <c r="G7" s="7"/>
      <c r="H7" s="7"/>
      <c r="I7" s="7"/>
    </row>
    <row r="8" spans="1:9" x14ac:dyDescent="0.2">
      <c r="A8" s="19"/>
      <c r="B8" s="25"/>
      <c r="C8" s="26"/>
      <c r="D8" s="21"/>
      <c r="E8" s="34"/>
      <c r="F8" s="22"/>
      <c r="G8" s="7"/>
      <c r="H8" s="7"/>
      <c r="I8" s="7"/>
    </row>
    <row r="9" spans="1:9" x14ac:dyDescent="0.2">
      <c r="A9" s="19"/>
      <c r="B9" s="25"/>
      <c r="C9" s="26"/>
      <c r="D9" s="21"/>
      <c r="E9" s="34"/>
      <c r="F9" s="22"/>
      <c r="G9" s="7"/>
      <c r="H9" s="7"/>
      <c r="I9" s="7"/>
    </row>
    <row r="10" spans="1:9" ht="24.75" customHeight="1" x14ac:dyDescent="0.2">
      <c r="A10" s="27" t="s">
        <v>0</v>
      </c>
      <c r="B10" s="28" t="s">
        <v>1</v>
      </c>
      <c r="C10" s="29" t="s">
        <v>2</v>
      </c>
      <c r="D10" s="30" t="s">
        <v>3</v>
      </c>
      <c r="E10" s="27" t="s">
        <v>8</v>
      </c>
      <c r="F10" s="31" t="s">
        <v>6</v>
      </c>
    </row>
    <row r="11" spans="1:9" x14ac:dyDescent="0.2">
      <c r="A11" s="36">
        <v>1</v>
      </c>
      <c r="B11" s="37">
        <v>2</v>
      </c>
      <c r="C11" s="37">
        <v>3</v>
      </c>
      <c r="D11" s="37">
        <v>4</v>
      </c>
      <c r="E11" s="36">
        <v>5</v>
      </c>
      <c r="F11" s="37">
        <v>6</v>
      </c>
    </row>
    <row r="12" spans="1:9" ht="30" customHeight="1" x14ac:dyDescent="0.2">
      <c r="A12" s="38" t="s">
        <v>9</v>
      </c>
      <c r="B12" s="39"/>
      <c r="C12" s="39"/>
      <c r="D12" s="39"/>
      <c r="E12" s="39"/>
      <c r="F12" s="39"/>
    </row>
    <row r="13" spans="1:9" ht="19.149999999999999" customHeight="1" x14ac:dyDescent="0.2">
      <c r="A13" s="40" t="s">
        <v>10</v>
      </c>
      <c r="B13" s="39"/>
      <c r="C13" s="39"/>
      <c r="D13" s="39"/>
      <c r="E13" s="39"/>
      <c r="F13" s="39"/>
    </row>
    <row r="14" spans="1:9" ht="19.149999999999999" customHeight="1" x14ac:dyDescent="0.2">
      <c r="A14" s="40" t="s">
        <v>11</v>
      </c>
      <c r="B14" s="39"/>
      <c r="C14" s="39"/>
      <c r="D14" s="39"/>
      <c r="E14" s="39"/>
      <c r="F14" s="39"/>
    </row>
    <row r="15" spans="1:9" ht="178.5" x14ac:dyDescent="0.2">
      <c r="A15" s="41" t="s">
        <v>12</v>
      </c>
      <c r="B15" s="42" t="s">
        <v>13</v>
      </c>
      <c r="C15" s="43" t="s">
        <v>14</v>
      </c>
      <c r="D15" s="44" t="s">
        <v>15</v>
      </c>
      <c r="E15" s="45" t="s">
        <v>16</v>
      </c>
      <c r="F15" s="46"/>
    </row>
    <row r="16" spans="1:9" ht="38.25" x14ac:dyDescent="0.2">
      <c r="A16" s="41" t="s">
        <v>17</v>
      </c>
      <c r="B16" s="42" t="s">
        <v>18</v>
      </c>
      <c r="C16" s="43" t="s">
        <v>19</v>
      </c>
      <c r="D16" s="47">
        <v>356</v>
      </c>
      <c r="E16" s="45" t="s">
        <v>20</v>
      </c>
      <c r="F16" s="46"/>
    </row>
    <row r="17" spans="1:6" ht="38.25" x14ac:dyDescent="0.2">
      <c r="A17" s="41" t="s">
        <v>21</v>
      </c>
      <c r="B17" s="42" t="s">
        <v>22</v>
      </c>
      <c r="C17" s="43" t="s">
        <v>23</v>
      </c>
      <c r="D17" s="44" t="s">
        <v>24</v>
      </c>
      <c r="E17" s="45" t="s">
        <v>25</v>
      </c>
      <c r="F17" s="46"/>
    </row>
    <row r="18" spans="1:6" ht="51" x14ac:dyDescent="0.2">
      <c r="A18" s="41" t="s">
        <v>26</v>
      </c>
      <c r="B18" s="42" t="s">
        <v>27</v>
      </c>
      <c r="C18" s="43" t="s">
        <v>23</v>
      </c>
      <c r="D18" s="44" t="s">
        <v>28</v>
      </c>
      <c r="E18" s="45" t="s">
        <v>29</v>
      </c>
      <c r="F18" s="46"/>
    </row>
    <row r="19" spans="1:6" ht="51" x14ac:dyDescent="0.2">
      <c r="A19" s="41" t="s">
        <v>30</v>
      </c>
      <c r="B19" s="42" t="s">
        <v>31</v>
      </c>
      <c r="C19" s="43" t="s">
        <v>23</v>
      </c>
      <c r="D19" s="44" t="s">
        <v>32</v>
      </c>
      <c r="E19" s="45" t="s">
        <v>29</v>
      </c>
      <c r="F19" s="46"/>
    </row>
    <row r="20" spans="1:6" ht="38.25" x14ac:dyDescent="0.2">
      <c r="A20" s="41" t="s">
        <v>33</v>
      </c>
      <c r="B20" s="42" t="s">
        <v>34</v>
      </c>
      <c r="C20" s="43" t="s">
        <v>23</v>
      </c>
      <c r="D20" s="44" t="s">
        <v>35</v>
      </c>
      <c r="E20" s="45" t="s">
        <v>25</v>
      </c>
      <c r="F20" s="46"/>
    </row>
    <row r="21" spans="1:6" ht="19.149999999999999" customHeight="1" x14ac:dyDescent="0.2">
      <c r="A21" s="40" t="s">
        <v>36</v>
      </c>
      <c r="B21" s="39"/>
      <c r="C21" s="39"/>
      <c r="D21" s="39"/>
      <c r="E21" s="39"/>
      <c r="F21" s="39"/>
    </row>
    <row r="22" spans="1:6" ht="76.5" x14ac:dyDescent="0.2">
      <c r="A22" s="41" t="s">
        <v>37</v>
      </c>
      <c r="B22" s="42" t="s">
        <v>38</v>
      </c>
      <c r="C22" s="43" t="s">
        <v>39</v>
      </c>
      <c r="D22" s="44" t="s">
        <v>40</v>
      </c>
      <c r="E22" s="45" t="s">
        <v>41</v>
      </c>
      <c r="F22" s="46"/>
    </row>
    <row r="23" spans="1:6" ht="25.5" x14ac:dyDescent="0.2">
      <c r="A23" s="41" t="s">
        <v>42</v>
      </c>
      <c r="B23" s="42" t="s">
        <v>43</v>
      </c>
      <c r="C23" s="43" t="s">
        <v>44</v>
      </c>
      <c r="D23" s="47">
        <v>0.136462</v>
      </c>
      <c r="E23" s="45" t="s">
        <v>45</v>
      </c>
      <c r="F23" s="46"/>
    </row>
    <row r="24" spans="1:6" ht="19.149999999999999" customHeight="1" x14ac:dyDescent="0.2">
      <c r="A24" s="40" t="s">
        <v>46</v>
      </c>
      <c r="B24" s="39"/>
      <c r="C24" s="39"/>
      <c r="D24" s="39"/>
      <c r="E24" s="39"/>
      <c r="F24" s="39"/>
    </row>
    <row r="25" spans="1:6" ht="19.149999999999999" customHeight="1" x14ac:dyDescent="0.2">
      <c r="A25" s="40" t="s">
        <v>11</v>
      </c>
      <c r="B25" s="39"/>
      <c r="C25" s="39"/>
      <c r="D25" s="39"/>
      <c r="E25" s="39"/>
      <c r="F25" s="39"/>
    </row>
    <row r="26" spans="1:6" ht="178.5" x14ac:dyDescent="0.2">
      <c r="A26" s="41" t="s">
        <v>47</v>
      </c>
      <c r="B26" s="42" t="s">
        <v>13</v>
      </c>
      <c r="C26" s="43" t="s">
        <v>14</v>
      </c>
      <c r="D26" s="44" t="s">
        <v>48</v>
      </c>
      <c r="E26" s="45" t="s">
        <v>16</v>
      </c>
      <c r="F26" s="46"/>
    </row>
    <row r="27" spans="1:6" ht="38.25" x14ac:dyDescent="0.2">
      <c r="A27" s="41" t="s">
        <v>49</v>
      </c>
      <c r="B27" s="42" t="s">
        <v>18</v>
      </c>
      <c r="C27" s="43" t="s">
        <v>19</v>
      </c>
      <c r="D27" s="47">
        <v>389</v>
      </c>
      <c r="E27" s="45" t="s">
        <v>20</v>
      </c>
      <c r="F27" s="46"/>
    </row>
    <row r="28" spans="1:6" ht="38.25" x14ac:dyDescent="0.2">
      <c r="A28" s="41" t="s">
        <v>50</v>
      </c>
      <c r="B28" s="42" t="s">
        <v>22</v>
      </c>
      <c r="C28" s="43" t="s">
        <v>23</v>
      </c>
      <c r="D28" s="44" t="s">
        <v>51</v>
      </c>
      <c r="E28" s="45" t="s">
        <v>25</v>
      </c>
      <c r="F28" s="46"/>
    </row>
    <row r="29" spans="1:6" ht="51" x14ac:dyDescent="0.2">
      <c r="A29" s="41" t="s">
        <v>52</v>
      </c>
      <c r="B29" s="42" t="s">
        <v>27</v>
      </c>
      <c r="C29" s="43" t="s">
        <v>23</v>
      </c>
      <c r="D29" s="44" t="s">
        <v>53</v>
      </c>
      <c r="E29" s="45" t="s">
        <v>29</v>
      </c>
      <c r="F29" s="46"/>
    </row>
    <row r="30" spans="1:6" ht="51" x14ac:dyDescent="0.2">
      <c r="A30" s="41" t="s">
        <v>54</v>
      </c>
      <c r="B30" s="42" t="s">
        <v>31</v>
      </c>
      <c r="C30" s="43" t="s">
        <v>23</v>
      </c>
      <c r="D30" s="44" t="s">
        <v>55</v>
      </c>
      <c r="E30" s="45" t="s">
        <v>29</v>
      </c>
      <c r="F30" s="46"/>
    </row>
    <row r="31" spans="1:6" ht="38.25" x14ac:dyDescent="0.2">
      <c r="A31" s="41" t="s">
        <v>56</v>
      </c>
      <c r="B31" s="42" t="s">
        <v>34</v>
      </c>
      <c r="C31" s="43" t="s">
        <v>23</v>
      </c>
      <c r="D31" s="44" t="s">
        <v>57</v>
      </c>
      <c r="E31" s="45" t="s">
        <v>25</v>
      </c>
      <c r="F31" s="46"/>
    </row>
    <row r="32" spans="1:6" ht="19.149999999999999" customHeight="1" x14ac:dyDescent="0.2">
      <c r="A32" s="40" t="s">
        <v>36</v>
      </c>
      <c r="B32" s="39"/>
      <c r="C32" s="39"/>
      <c r="D32" s="39"/>
      <c r="E32" s="39"/>
      <c r="F32" s="39"/>
    </row>
    <row r="33" spans="1:6" ht="38.25" x14ac:dyDescent="0.2">
      <c r="A33" s="41" t="s">
        <v>58</v>
      </c>
      <c r="B33" s="42" t="s">
        <v>59</v>
      </c>
      <c r="C33" s="43" t="s">
        <v>39</v>
      </c>
      <c r="D33" s="44" t="s">
        <v>60</v>
      </c>
      <c r="E33" s="45" t="s">
        <v>61</v>
      </c>
      <c r="F33" s="46"/>
    </row>
    <row r="34" spans="1:6" ht="51" x14ac:dyDescent="0.2">
      <c r="A34" s="41" t="s">
        <v>62</v>
      </c>
      <c r="B34" s="42" t="s">
        <v>63</v>
      </c>
      <c r="C34" s="43" t="s">
        <v>64</v>
      </c>
      <c r="D34" s="44" t="s">
        <v>65</v>
      </c>
      <c r="E34" s="45" t="s">
        <v>66</v>
      </c>
      <c r="F34" s="46"/>
    </row>
    <row r="35" spans="1:6" ht="51" x14ac:dyDescent="0.2">
      <c r="A35" s="41" t="s">
        <v>67</v>
      </c>
      <c r="B35" s="42" t="s">
        <v>68</v>
      </c>
      <c r="C35" s="43" t="s">
        <v>64</v>
      </c>
      <c r="D35" s="44" t="s">
        <v>69</v>
      </c>
      <c r="E35" s="45" t="s">
        <v>70</v>
      </c>
      <c r="F35" s="46"/>
    </row>
    <row r="36" spans="1:6" ht="127.5" x14ac:dyDescent="0.2">
      <c r="A36" s="41" t="s">
        <v>71</v>
      </c>
      <c r="B36" s="42" t="s">
        <v>72</v>
      </c>
      <c r="C36" s="43" t="s">
        <v>44</v>
      </c>
      <c r="D36" s="44" t="s">
        <v>69</v>
      </c>
      <c r="E36" s="45" t="s">
        <v>73</v>
      </c>
      <c r="F36" s="46"/>
    </row>
    <row r="37" spans="1:6" ht="25.5" x14ac:dyDescent="0.2">
      <c r="A37" s="41" t="s">
        <v>74</v>
      </c>
      <c r="B37" s="42" t="s">
        <v>75</v>
      </c>
      <c r="C37" s="43" t="s">
        <v>76</v>
      </c>
      <c r="D37" s="47">
        <f>173.3</f>
        <v>173.3</v>
      </c>
      <c r="E37" s="45" t="s">
        <v>77</v>
      </c>
      <c r="F37" s="46"/>
    </row>
    <row r="38" spans="1:6" ht="51" x14ac:dyDescent="0.2">
      <c r="A38" s="41" t="s">
        <v>78</v>
      </c>
      <c r="B38" s="42" t="s">
        <v>79</v>
      </c>
      <c r="C38" s="43" t="s">
        <v>39</v>
      </c>
      <c r="D38" s="44" t="s">
        <v>60</v>
      </c>
      <c r="E38" s="45" t="s">
        <v>80</v>
      </c>
      <c r="F38" s="46"/>
    </row>
    <row r="39" spans="1:6" ht="76.5" x14ac:dyDescent="0.2">
      <c r="A39" s="41" t="s">
        <v>81</v>
      </c>
      <c r="B39" s="42" t="s">
        <v>82</v>
      </c>
      <c r="C39" s="43" t="s">
        <v>39</v>
      </c>
      <c r="D39" s="44" t="s">
        <v>60</v>
      </c>
      <c r="E39" s="45" t="s">
        <v>83</v>
      </c>
      <c r="F39" s="46"/>
    </row>
    <row r="40" spans="1:6" ht="38.25" x14ac:dyDescent="0.2">
      <c r="A40" s="41" t="s">
        <v>84</v>
      </c>
      <c r="B40" s="42" t="s">
        <v>85</v>
      </c>
      <c r="C40" s="43" t="s">
        <v>23</v>
      </c>
      <c r="D40" s="44" t="s">
        <v>86</v>
      </c>
      <c r="E40" s="45" t="s">
        <v>87</v>
      </c>
      <c r="F40" s="46"/>
    </row>
    <row r="41" spans="1:6" ht="38.25" x14ac:dyDescent="0.2">
      <c r="A41" s="41" t="s">
        <v>88</v>
      </c>
      <c r="B41" s="42" t="s">
        <v>89</v>
      </c>
      <c r="C41" s="43" t="s">
        <v>23</v>
      </c>
      <c r="D41" s="44" t="s">
        <v>90</v>
      </c>
      <c r="E41" s="45" t="s">
        <v>91</v>
      </c>
      <c r="F41" s="46"/>
    </row>
    <row r="42" spans="1:6" ht="38.25" x14ac:dyDescent="0.2">
      <c r="A42" s="41" t="s">
        <v>92</v>
      </c>
      <c r="B42" s="42" t="s">
        <v>93</v>
      </c>
      <c r="C42" s="43" t="s">
        <v>76</v>
      </c>
      <c r="D42" s="47">
        <v>173.3</v>
      </c>
      <c r="E42" s="45" t="s">
        <v>94</v>
      </c>
      <c r="F42" s="46"/>
    </row>
    <row r="43" spans="1:6" ht="38.25" x14ac:dyDescent="0.2">
      <c r="A43" s="41" t="s">
        <v>95</v>
      </c>
      <c r="B43" s="42" t="s">
        <v>96</v>
      </c>
      <c r="C43" s="43" t="s">
        <v>39</v>
      </c>
      <c r="D43" s="44" t="s">
        <v>60</v>
      </c>
      <c r="E43" s="45" t="s">
        <v>97</v>
      </c>
      <c r="F43" s="46"/>
    </row>
    <row r="44" spans="1:6" ht="25.5" x14ac:dyDescent="0.2">
      <c r="A44" s="41" t="s">
        <v>98</v>
      </c>
      <c r="B44" s="42" t="s">
        <v>99</v>
      </c>
      <c r="C44" s="43" t="s">
        <v>23</v>
      </c>
      <c r="D44" s="47">
        <v>23.915400000000002</v>
      </c>
      <c r="E44" s="45" t="s">
        <v>100</v>
      </c>
      <c r="F44" s="46"/>
    </row>
    <row r="45" spans="1:6" ht="38.25" x14ac:dyDescent="0.2">
      <c r="A45" s="41" t="s">
        <v>101</v>
      </c>
      <c r="B45" s="42" t="s">
        <v>102</v>
      </c>
      <c r="C45" s="43" t="s">
        <v>39</v>
      </c>
      <c r="D45" s="44" t="s">
        <v>60</v>
      </c>
      <c r="E45" s="45" t="s">
        <v>103</v>
      </c>
      <c r="F45" s="46"/>
    </row>
    <row r="46" spans="1:6" ht="38.25" x14ac:dyDescent="0.2">
      <c r="A46" s="41" t="s">
        <v>104</v>
      </c>
      <c r="B46" s="42" t="s">
        <v>96</v>
      </c>
      <c r="C46" s="43" t="s">
        <v>39</v>
      </c>
      <c r="D46" s="44" t="s">
        <v>60</v>
      </c>
      <c r="E46" s="45" t="s">
        <v>97</v>
      </c>
      <c r="F46" s="46"/>
    </row>
    <row r="47" spans="1:6" ht="25.5" x14ac:dyDescent="0.2">
      <c r="A47" s="41" t="s">
        <v>105</v>
      </c>
      <c r="B47" s="42" t="s">
        <v>99</v>
      </c>
      <c r="C47" s="43" t="s">
        <v>23</v>
      </c>
      <c r="D47" s="47">
        <v>23.915400000000002</v>
      </c>
      <c r="E47" s="45" t="s">
        <v>100</v>
      </c>
      <c r="F47" s="46"/>
    </row>
    <row r="48" spans="1:6" ht="51" x14ac:dyDescent="0.2">
      <c r="A48" s="41" t="s">
        <v>106</v>
      </c>
      <c r="B48" s="42" t="s">
        <v>107</v>
      </c>
      <c r="C48" s="43" t="s">
        <v>39</v>
      </c>
      <c r="D48" s="44" t="s">
        <v>60</v>
      </c>
      <c r="E48" s="45" t="s">
        <v>108</v>
      </c>
      <c r="F48" s="46"/>
    </row>
    <row r="49" spans="1:6" ht="25.5" x14ac:dyDescent="0.2">
      <c r="A49" s="41" t="s">
        <v>109</v>
      </c>
      <c r="B49" s="42" t="s">
        <v>43</v>
      </c>
      <c r="C49" s="43" t="s">
        <v>44</v>
      </c>
      <c r="D49" s="47">
        <v>4.1591999999999997E-2</v>
      </c>
      <c r="E49" s="45" t="s">
        <v>45</v>
      </c>
      <c r="F49" s="46"/>
    </row>
    <row r="50" spans="1:6" ht="30" customHeight="1" x14ac:dyDescent="0.2">
      <c r="A50" s="38" t="s">
        <v>110</v>
      </c>
      <c r="B50" s="39"/>
      <c r="C50" s="39"/>
      <c r="D50" s="39"/>
      <c r="E50" s="39"/>
      <c r="F50" s="39"/>
    </row>
    <row r="51" spans="1:6" ht="19.149999999999999" customHeight="1" x14ac:dyDescent="0.2">
      <c r="A51" s="40" t="s">
        <v>11</v>
      </c>
      <c r="B51" s="39"/>
      <c r="C51" s="39"/>
      <c r="D51" s="39"/>
      <c r="E51" s="39"/>
      <c r="F51" s="39"/>
    </row>
    <row r="52" spans="1:6" ht="178.5" x14ac:dyDescent="0.2">
      <c r="A52" s="41" t="s">
        <v>111</v>
      </c>
      <c r="B52" s="42" t="s">
        <v>13</v>
      </c>
      <c r="C52" s="43" t="s">
        <v>14</v>
      </c>
      <c r="D52" s="44" t="s">
        <v>112</v>
      </c>
      <c r="E52" s="45" t="s">
        <v>16</v>
      </c>
      <c r="F52" s="46"/>
    </row>
    <row r="53" spans="1:6" ht="38.25" x14ac:dyDescent="0.2">
      <c r="A53" s="41" t="s">
        <v>113</v>
      </c>
      <c r="B53" s="42" t="s">
        <v>18</v>
      </c>
      <c r="C53" s="43" t="s">
        <v>19</v>
      </c>
      <c r="D53" s="47">
        <v>61</v>
      </c>
      <c r="E53" s="45" t="s">
        <v>20</v>
      </c>
      <c r="F53" s="46"/>
    </row>
    <row r="54" spans="1:6" ht="38.25" x14ac:dyDescent="0.2">
      <c r="A54" s="41" t="s">
        <v>114</v>
      </c>
      <c r="B54" s="42" t="s">
        <v>22</v>
      </c>
      <c r="C54" s="43" t="s">
        <v>23</v>
      </c>
      <c r="D54" s="44" t="s">
        <v>115</v>
      </c>
      <c r="E54" s="45" t="s">
        <v>25</v>
      </c>
      <c r="F54" s="46"/>
    </row>
    <row r="55" spans="1:6" ht="51" x14ac:dyDescent="0.2">
      <c r="A55" s="41" t="s">
        <v>116</v>
      </c>
      <c r="B55" s="42" t="s">
        <v>27</v>
      </c>
      <c r="C55" s="43" t="s">
        <v>23</v>
      </c>
      <c r="D55" s="44" t="s">
        <v>117</v>
      </c>
      <c r="E55" s="45" t="s">
        <v>29</v>
      </c>
      <c r="F55" s="46"/>
    </row>
    <row r="56" spans="1:6" ht="51" x14ac:dyDescent="0.2">
      <c r="A56" s="41" t="s">
        <v>118</v>
      </c>
      <c r="B56" s="42" t="s">
        <v>31</v>
      </c>
      <c r="C56" s="43" t="s">
        <v>23</v>
      </c>
      <c r="D56" s="44" t="s">
        <v>119</v>
      </c>
      <c r="E56" s="45" t="s">
        <v>29</v>
      </c>
      <c r="F56" s="46"/>
    </row>
    <row r="57" spans="1:6" ht="38.25" x14ac:dyDescent="0.2">
      <c r="A57" s="41" t="s">
        <v>120</v>
      </c>
      <c r="B57" s="42" t="s">
        <v>34</v>
      </c>
      <c r="C57" s="43" t="s">
        <v>23</v>
      </c>
      <c r="D57" s="44" t="s">
        <v>121</v>
      </c>
      <c r="E57" s="45" t="s">
        <v>25</v>
      </c>
      <c r="F57" s="46"/>
    </row>
    <row r="58" spans="1:6" ht="19.149999999999999" customHeight="1" x14ac:dyDescent="0.2">
      <c r="A58" s="40" t="s">
        <v>36</v>
      </c>
      <c r="B58" s="39"/>
      <c r="C58" s="39"/>
      <c r="D58" s="39"/>
      <c r="E58" s="39"/>
      <c r="F58" s="39"/>
    </row>
    <row r="59" spans="1:6" ht="25.5" x14ac:dyDescent="0.2">
      <c r="A59" s="41" t="s">
        <v>122</v>
      </c>
      <c r="B59" s="42" t="s">
        <v>123</v>
      </c>
      <c r="C59" s="43" t="s">
        <v>39</v>
      </c>
      <c r="D59" s="44" t="s">
        <v>124</v>
      </c>
      <c r="E59" s="45" t="s">
        <v>61</v>
      </c>
      <c r="F59" s="46"/>
    </row>
    <row r="60" spans="1:6" ht="51" x14ac:dyDescent="0.2">
      <c r="A60" s="41" t="s">
        <v>125</v>
      </c>
      <c r="B60" s="42" t="s">
        <v>63</v>
      </c>
      <c r="C60" s="43" t="s">
        <v>64</v>
      </c>
      <c r="D60" s="44" t="s">
        <v>126</v>
      </c>
      <c r="E60" s="45" t="s">
        <v>66</v>
      </c>
      <c r="F60" s="46"/>
    </row>
    <row r="61" spans="1:6" ht="51" x14ac:dyDescent="0.2">
      <c r="A61" s="41" t="s">
        <v>127</v>
      </c>
      <c r="B61" s="42" t="s">
        <v>68</v>
      </c>
      <c r="C61" s="43" t="s">
        <v>64</v>
      </c>
      <c r="D61" s="44" t="s">
        <v>126</v>
      </c>
      <c r="E61" s="45" t="s">
        <v>70</v>
      </c>
      <c r="F61" s="46"/>
    </row>
    <row r="62" spans="1:6" ht="127.5" x14ac:dyDescent="0.2">
      <c r="A62" s="41" t="s">
        <v>128</v>
      </c>
      <c r="B62" s="42" t="s">
        <v>72</v>
      </c>
      <c r="C62" s="43" t="s">
        <v>44</v>
      </c>
      <c r="D62" s="44" t="s">
        <v>126</v>
      </c>
      <c r="E62" s="45" t="s">
        <v>73</v>
      </c>
      <c r="F62" s="46"/>
    </row>
    <row r="63" spans="1:6" ht="25.5" x14ac:dyDescent="0.2">
      <c r="A63" s="41" t="s">
        <v>129</v>
      </c>
      <c r="B63" s="42" t="s">
        <v>130</v>
      </c>
      <c r="C63" s="43" t="s">
        <v>39</v>
      </c>
      <c r="D63" s="44" t="s">
        <v>131</v>
      </c>
      <c r="E63" s="45" t="s">
        <v>132</v>
      </c>
      <c r="F63" s="46"/>
    </row>
    <row r="64" spans="1:6" ht="25.5" x14ac:dyDescent="0.2">
      <c r="A64" s="41" t="s">
        <v>133</v>
      </c>
      <c r="B64" s="42" t="s">
        <v>75</v>
      </c>
      <c r="C64" s="43" t="s">
        <v>76</v>
      </c>
      <c r="D64" s="47">
        <f>164</f>
        <v>164</v>
      </c>
      <c r="E64" s="45" t="s">
        <v>77</v>
      </c>
      <c r="F64" s="46"/>
    </row>
    <row r="65" spans="1:6" ht="51" x14ac:dyDescent="0.2">
      <c r="A65" s="41" t="s">
        <v>134</v>
      </c>
      <c r="B65" s="42" t="s">
        <v>79</v>
      </c>
      <c r="C65" s="43" t="s">
        <v>39</v>
      </c>
      <c r="D65" s="44" t="s">
        <v>124</v>
      </c>
      <c r="E65" s="45" t="s">
        <v>80</v>
      </c>
      <c r="F65" s="46"/>
    </row>
    <row r="66" spans="1:6" ht="76.5" x14ac:dyDescent="0.2">
      <c r="A66" s="41" t="s">
        <v>135</v>
      </c>
      <c r="B66" s="42" t="s">
        <v>82</v>
      </c>
      <c r="C66" s="43" t="s">
        <v>39</v>
      </c>
      <c r="D66" s="44" t="s">
        <v>124</v>
      </c>
      <c r="E66" s="45" t="s">
        <v>83</v>
      </c>
      <c r="F66" s="46"/>
    </row>
    <row r="67" spans="1:6" ht="38.25" x14ac:dyDescent="0.2">
      <c r="A67" s="41" t="s">
        <v>136</v>
      </c>
      <c r="B67" s="42" t="s">
        <v>85</v>
      </c>
      <c r="C67" s="43" t="s">
        <v>23</v>
      </c>
      <c r="D67" s="44" t="s">
        <v>137</v>
      </c>
      <c r="E67" s="45" t="s">
        <v>87</v>
      </c>
      <c r="F67" s="46"/>
    </row>
    <row r="68" spans="1:6" ht="38.25" x14ac:dyDescent="0.2">
      <c r="A68" s="41" t="s">
        <v>138</v>
      </c>
      <c r="B68" s="42" t="s">
        <v>89</v>
      </c>
      <c r="C68" s="43" t="s">
        <v>23</v>
      </c>
      <c r="D68" s="44" t="s">
        <v>139</v>
      </c>
      <c r="E68" s="45" t="s">
        <v>91</v>
      </c>
      <c r="F68" s="46"/>
    </row>
    <row r="69" spans="1:6" ht="38.25" x14ac:dyDescent="0.2">
      <c r="A69" s="41" t="s">
        <v>140</v>
      </c>
      <c r="B69" s="42" t="s">
        <v>93</v>
      </c>
      <c r="C69" s="43" t="s">
        <v>76</v>
      </c>
      <c r="D69" s="47">
        <v>164</v>
      </c>
      <c r="E69" s="45" t="s">
        <v>94</v>
      </c>
      <c r="F69" s="46"/>
    </row>
    <row r="70" spans="1:6" ht="38.25" x14ac:dyDescent="0.2">
      <c r="A70" s="41" t="s">
        <v>141</v>
      </c>
      <c r="B70" s="42" t="s">
        <v>96</v>
      </c>
      <c r="C70" s="43" t="s">
        <v>39</v>
      </c>
      <c r="D70" s="44" t="s">
        <v>124</v>
      </c>
      <c r="E70" s="45" t="s">
        <v>97</v>
      </c>
      <c r="F70" s="46"/>
    </row>
    <row r="71" spans="1:6" ht="25.5" x14ac:dyDescent="0.2">
      <c r="A71" s="41" t="s">
        <v>142</v>
      </c>
      <c r="B71" s="42" t="s">
        <v>99</v>
      </c>
      <c r="C71" s="43" t="s">
        <v>23</v>
      </c>
      <c r="D71" s="47">
        <v>22.632000000000001</v>
      </c>
      <c r="E71" s="45" t="s">
        <v>100</v>
      </c>
      <c r="F71" s="46"/>
    </row>
    <row r="72" spans="1:6" ht="38.25" x14ac:dyDescent="0.2">
      <c r="A72" s="41" t="s">
        <v>143</v>
      </c>
      <c r="B72" s="42" t="s">
        <v>102</v>
      </c>
      <c r="C72" s="43" t="s">
        <v>39</v>
      </c>
      <c r="D72" s="44" t="s">
        <v>124</v>
      </c>
      <c r="E72" s="45" t="s">
        <v>103</v>
      </c>
      <c r="F72" s="46"/>
    </row>
    <row r="73" spans="1:6" ht="38.25" x14ac:dyDescent="0.2">
      <c r="A73" s="41" t="s">
        <v>144</v>
      </c>
      <c r="B73" s="42" t="s">
        <v>96</v>
      </c>
      <c r="C73" s="43" t="s">
        <v>39</v>
      </c>
      <c r="D73" s="44" t="s">
        <v>124</v>
      </c>
      <c r="E73" s="45" t="s">
        <v>97</v>
      </c>
      <c r="F73" s="46"/>
    </row>
    <row r="74" spans="1:6" ht="25.5" x14ac:dyDescent="0.2">
      <c r="A74" s="41" t="s">
        <v>145</v>
      </c>
      <c r="B74" s="42" t="s">
        <v>99</v>
      </c>
      <c r="C74" s="43" t="s">
        <v>23</v>
      </c>
      <c r="D74" s="47">
        <v>22.632000000000001</v>
      </c>
      <c r="E74" s="45" t="s">
        <v>100</v>
      </c>
      <c r="F74" s="46"/>
    </row>
    <row r="75" spans="1:6" ht="51" x14ac:dyDescent="0.2">
      <c r="A75" s="41" t="s">
        <v>146</v>
      </c>
      <c r="B75" s="42" t="s">
        <v>107</v>
      </c>
      <c r="C75" s="43" t="s">
        <v>39</v>
      </c>
      <c r="D75" s="44" t="s">
        <v>124</v>
      </c>
      <c r="E75" s="45" t="s">
        <v>108</v>
      </c>
      <c r="F75" s="46"/>
    </row>
    <row r="76" spans="1:6" ht="25.5" x14ac:dyDescent="0.2">
      <c r="A76" s="41" t="s">
        <v>147</v>
      </c>
      <c r="B76" s="42" t="s">
        <v>43</v>
      </c>
      <c r="C76" s="43" t="s">
        <v>44</v>
      </c>
      <c r="D76" s="47">
        <v>3.9359999999999999E-2</v>
      </c>
      <c r="E76" s="45" t="s">
        <v>45</v>
      </c>
      <c r="F76" s="46"/>
    </row>
    <row r="77" spans="1:6" ht="22.5" customHeight="1" x14ac:dyDescent="0.2">
      <c r="A77" s="38" t="s">
        <v>148</v>
      </c>
      <c r="B77" s="39"/>
      <c r="C77" s="39"/>
      <c r="D77" s="39"/>
      <c r="E77" s="39"/>
      <c r="F77" s="39"/>
    </row>
    <row r="78" spans="1:6" ht="19.149999999999999" customHeight="1" x14ac:dyDescent="0.2">
      <c r="A78" s="40" t="s">
        <v>11</v>
      </c>
      <c r="B78" s="39"/>
      <c r="C78" s="39"/>
      <c r="D78" s="39"/>
      <c r="E78" s="39"/>
      <c r="F78" s="39"/>
    </row>
    <row r="79" spans="1:6" ht="178.5" x14ac:dyDescent="0.2">
      <c r="A79" s="41" t="s">
        <v>149</v>
      </c>
      <c r="B79" s="42" t="s">
        <v>13</v>
      </c>
      <c r="C79" s="43" t="s">
        <v>14</v>
      </c>
      <c r="D79" s="44" t="s">
        <v>150</v>
      </c>
      <c r="E79" s="45" t="s">
        <v>16</v>
      </c>
      <c r="F79" s="46"/>
    </row>
    <row r="80" spans="1:6" ht="38.25" x14ac:dyDescent="0.2">
      <c r="A80" s="41" t="s">
        <v>151</v>
      </c>
      <c r="B80" s="42" t="s">
        <v>18</v>
      </c>
      <c r="C80" s="43" t="s">
        <v>19</v>
      </c>
      <c r="D80" s="47">
        <v>6</v>
      </c>
      <c r="E80" s="45" t="s">
        <v>20</v>
      </c>
      <c r="F80" s="46"/>
    </row>
    <row r="81" spans="1:6" ht="38.25" x14ac:dyDescent="0.2">
      <c r="A81" s="41" t="s">
        <v>152</v>
      </c>
      <c r="B81" s="42" t="s">
        <v>22</v>
      </c>
      <c r="C81" s="43" t="s">
        <v>23</v>
      </c>
      <c r="D81" s="44" t="s">
        <v>153</v>
      </c>
      <c r="E81" s="45" t="s">
        <v>25</v>
      </c>
      <c r="F81" s="46"/>
    </row>
    <row r="82" spans="1:6" ht="51" x14ac:dyDescent="0.2">
      <c r="A82" s="41" t="s">
        <v>154</v>
      </c>
      <c r="B82" s="42" t="s">
        <v>27</v>
      </c>
      <c r="C82" s="43" t="s">
        <v>23</v>
      </c>
      <c r="D82" s="44" t="s">
        <v>155</v>
      </c>
      <c r="E82" s="45" t="s">
        <v>29</v>
      </c>
      <c r="F82" s="46"/>
    </row>
    <row r="83" spans="1:6" ht="51" x14ac:dyDescent="0.2">
      <c r="A83" s="41" t="s">
        <v>156</v>
      </c>
      <c r="B83" s="42" t="s">
        <v>31</v>
      </c>
      <c r="C83" s="43" t="s">
        <v>23</v>
      </c>
      <c r="D83" s="44" t="s">
        <v>157</v>
      </c>
      <c r="E83" s="45" t="s">
        <v>29</v>
      </c>
      <c r="F83" s="46"/>
    </row>
    <row r="84" spans="1:6" ht="38.25" x14ac:dyDescent="0.2">
      <c r="A84" s="41" t="s">
        <v>158</v>
      </c>
      <c r="B84" s="42" t="s">
        <v>34</v>
      </c>
      <c r="C84" s="43" t="s">
        <v>23</v>
      </c>
      <c r="D84" s="44" t="s">
        <v>159</v>
      </c>
      <c r="E84" s="45" t="s">
        <v>25</v>
      </c>
      <c r="F84" s="46"/>
    </row>
    <row r="85" spans="1:6" ht="19.149999999999999" customHeight="1" x14ac:dyDescent="0.2">
      <c r="A85" s="40" t="s">
        <v>160</v>
      </c>
      <c r="B85" s="39"/>
      <c r="C85" s="39"/>
      <c r="D85" s="39"/>
      <c r="E85" s="39"/>
      <c r="F85" s="39"/>
    </row>
    <row r="86" spans="1:6" ht="25.5" x14ac:dyDescent="0.2">
      <c r="A86" s="41" t="s">
        <v>161</v>
      </c>
      <c r="B86" s="42" t="s">
        <v>162</v>
      </c>
      <c r="C86" s="43" t="s">
        <v>76</v>
      </c>
      <c r="D86" s="47">
        <f>1</f>
        <v>1</v>
      </c>
      <c r="E86" s="45" t="s">
        <v>163</v>
      </c>
      <c r="F86" s="46"/>
    </row>
    <row r="87" spans="1:6" ht="25.5" x14ac:dyDescent="0.2">
      <c r="A87" s="41" t="s">
        <v>164</v>
      </c>
      <c r="B87" s="42" t="s">
        <v>165</v>
      </c>
      <c r="C87" s="43" t="s">
        <v>76</v>
      </c>
      <c r="D87" s="47">
        <f>1</f>
        <v>1</v>
      </c>
      <c r="E87" s="45" t="s">
        <v>166</v>
      </c>
      <c r="F87" s="46"/>
    </row>
    <row r="88" spans="1:6" ht="38.25" x14ac:dyDescent="0.2">
      <c r="A88" s="41" t="s">
        <v>167</v>
      </c>
      <c r="B88" s="42" t="s">
        <v>168</v>
      </c>
      <c r="C88" s="43" t="s">
        <v>169</v>
      </c>
      <c r="D88" s="44" t="s">
        <v>170</v>
      </c>
      <c r="E88" s="45" t="s">
        <v>171</v>
      </c>
      <c r="F88" s="46"/>
    </row>
    <row r="89" spans="1:6" ht="38.25" x14ac:dyDescent="0.2">
      <c r="A89" s="41" t="s">
        <v>172</v>
      </c>
      <c r="B89" s="42" t="s">
        <v>173</v>
      </c>
      <c r="C89" s="43" t="s">
        <v>23</v>
      </c>
      <c r="D89" s="44" t="s">
        <v>174</v>
      </c>
      <c r="E89" s="45" t="s">
        <v>175</v>
      </c>
      <c r="F89" s="46"/>
    </row>
    <row r="90" spans="1:6" ht="63.75" x14ac:dyDescent="0.2">
      <c r="A90" s="41" t="s">
        <v>176</v>
      </c>
      <c r="B90" s="42" t="s">
        <v>177</v>
      </c>
      <c r="C90" s="43" t="s">
        <v>39</v>
      </c>
      <c r="D90" s="44" t="s">
        <v>178</v>
      </c>
      <c r="E90" s="45" t="s">
        <v>179</v>
      </c>
      <c r="F90" s="46"/>
    </row>
    <row r="91" spans="1:6" ht="19.149999999999999" customHeight="1" x14ac:dyDescent="0.2">
      <c r="A91" s="40" t="s">
        <v>36</v>
      </c>
      <c r="B91" s="39"/>
      <c r="C91" s="39"/>
      <c r="D91" s="39"/>
      <c r="E91" s="39"/>
      <c r="F91" s="39"/>
    </row>
    <row r="92" spans="1:6" ht="38.25" x14ac:dyDescent="0.2">
      <c r="A92" s="41" t="s">
        <v>180</v>
      </c>
      <c r="B92" s="42" t="s">
        <v>181</v>
      </c>
      <c r="C92" s="43" t="s">
        <v>76</v>
      </c>
      <c r="D92" s="47">
        <f>163.8</f>
        <v>163.80000000000001</v>
      </c>
      <c r="E92" s="45" t="s">
        <v>182</v>
      </c>
      <c r="F92" s="46"/>
    </row>
    <row r="93" spans="1:6" ht="51" x14ac:dyDescent="0.2">
      <c r="A93" s="41" t="s">
        <v>183</v>
      </c>
      <c r="B93" s="42" t="s">
        <v>184</v>
      </c>
      <c r="C93" s="43" t="s">
        <v>39</v>
      </c>
      <c r="D93" s="44" t="s">
        <v>185</v>
      </c>
      <c r="E93" s="45" t="s">
        <v>186</v>
      </c>
      <c r="F93" s="46"/>
    </row>
    <row r="94" spans="1:6" ht="38.25" x14ac:dyDescent="0.2">
      <c r="A94" s="41" t="s">
        <v>187</v>
      </c>
      <c r="B94" s="42" t="s">
        <v>188</v>
      </c>
      <c r="C94" s="43" t="s">
        <v>39</v>
      </c>
      <c r="D94" s="44" t="s">
        <v>185</v>
      </c>
      <c r="E94" s="45" t="s">
        <v>189</v>
      </c>
      <c r="F94" s="46"/>
    </row>
    <row r="95" spans="1:6" ht="25.5" x14ac:dyDescent="0.2">
      <c r="A95" s="41" t="s">
        <v>190</v>
      </c>
      <c r="B95" s="42" t="s">
        <v>191</v>
      </c>
      <c r="C95" s="43" t="s">
        <v>44</v>
      </c>
      <c r="D95" s="47">
        <v>1.4742E-2</v>
      </c>
      <c r="E95" s="45" t="s">
        <v>192</v>
      </c>
      <c r="F95" s="46"/>
    </row>
    <row r="96" spans="1:6" ht="38.25" x14ac:dyDescent="0.2">
      <c r="A96" s="41" t="s">
        <v>193</v>
      </c>
      <c r="B96" s="42" t="s">
        <v>194</v>
      </c>
      <c r="C96" s="43" t="s">
        <v>39</v>
      </c>
      <c r="D96" s="44" t="s">
        <v>185</v>
      </c>
      <c r="E96" s="45" t="s">
        <v>195</v>
      </c>
      <c r="F96" s="46"/>
    </row>
    <row r="97" spans="1:6" ht="25.5" x14ac:dyDescent="0.2">
      <c r="A97" s="41" t="s">
        <v>196</v>
      </c>
      <c r="B97" s="42" t="s">
        <v>43</v>
      </c>
      <c r="C97" s="43" t="s">
        <v>44</v>
      </c>
      <c r="D97" s="47">
        <v>1.4742E-2</v>
      </c>
      <c r="E97" s="45" t="s">
        <v>45</v>
      </c>
      <c r="F97" s="46"/>
    </row>
    <row r="98" spans="1:6" ht="63.75" x14ac:dyDescent="0.2">
      <c r="A98" s="41" t="s">
        <v>197</v>
      </c>
      <c r="B98" s="42" t="s">
        <v>198</v>
      </c>
      <c r="C98" s="43" t="s">
        <v>39</v>
      </c>
      <c r="D98" s="44" t="s">
        <v>199</v>
      </c>
      <c r="E98" s="45" t="s">
        <v>41</v>
      </c>
      <c r="F98" s="46"/>
    </row>
    <row r="99" spans="1:6" ht="25.5" x14ac:dyDescent="0.2">
      <c r="A99" s="41" t="s">
        <v>200</v>
      </c>
      <c r="B99" s="42" t="s">
        <v>43</v>
      </c>
      <c r="C99" s="43" t="s">
        <v>44</v>
      </c>
      <c r="D99" s="47">
        <v>8.5199999999999998E-3</v>
      </c>
      <c r="E99" s="45" t="s">
        <v>45</v>
      </c>
      <c r="F99" s="46"/>
    </row>
    <row r="100" spans="1:6" ht="22.5" customHeight="1" x14ac:dyDescent="0.2">
      <c r="A100" s="38" t="s">
        <v>201</v>
      </c>
      <c r="B100" s="39"/>
      <c r="C100" s="39"/>
      <c r="D100" s="39"/>
      <c r="E100" s="39"/>
      <c r="F100" s="39"/>
    </row>
    <row r="101" spans="1:6" ht="19.149999999999999" customHeight="1" x14ac:dyDescent="0.2">
      <c r="A101" s="40" t="s">
        <v>202</v>
      </c>
      <c r="B101" s="39"/>
      <c r="C101" s="39"/>
      <c r="D101" s="39"/>
      <c r="E101" s="39"/>
      <c r="F101" s="39"/>
    </row>
    <row r="102" spans="1:6" ht="178.5" x14ac:dyDescent="0.2">
      <c r="A102" s="41" t="s">
        <v>203</v>
      </c>
      <c r="B102" s="42" t="s">
        <v>204</v>
      </c>
      <c r="C102" s="43" t="s">
        <v>14</v>
      </c>
      <c r="D102" s="44" t="s">
        <v>205</v>
      </c>
      <c r="E102" s="45" t="s">
        <v>16</v>
      </c>
      <c r="F102" s="46"/>
    </row>
    <row r="103" spans="1:6" ht="38.25" x14ac:dyDescent="0.2">
      <c r="A103" s="41" t="s">
        <v>206</v>
      </c>
      <c r="B103" s="42" t="s">
        <v>18</v>
      </c>
      <c r="C103" s="43" t="s">
        <v>19</v>
      </c>
      <c r="D103" s="47">
        <v>245</v>
      </c>
      <c r="E103" s="45" t="s">
        <v>20</v>
      </c>
      <c r="F103" s="46"/>
    </row>
    <row r="104" spans="1:6" ht="38.25" x14ac:dyDescent="0.2">
      <c r="A104" s="41" t="s">
        <v>207</v>
      </c>
      <c r="B104" s="42" t="s">
        <v>22</v>
      </c>
      <c r="C104" s="43" t="s">
        <v>23</v>
      </c>
      <c r="D104" s="44" t="s">
        <v>208</v>
      </c>
      <c r="E104" s="45" t="s">
        <v>25</v>
      </c>
      <c r="F104" s="46"/>
    </row>
    <row r="105" spans="1:6" ht="38.25" x14ac:dyDescent="0.2">
      <c r="A105" s="41" t="s">
        <v>209</v>
      </c>
      <c r="B105" s="42" t="s">
        <v>210</v>
      </c>
      <c r="C105" s="43" t="s">
        <v>23</v>
      </c>
      <c r="D105" s="44" t="s">
        <v>211</v>
      </c>
      <c r="E105" s="45" t="s">
        <v>212</v>
      </c>
      <c r="F105" s="46"/>
    </row>
    <row r="106" spans="1:6" ht="38.25" x14ac:dyDescent="0.2">
      <c r="A106" s="41" t="s">
        <v>213</v>
      </c>
      <c r="B106" s="42" t="s">
        <v>34</v>
      </c>
      <c r="C106" s="43" t="s">
        <v>23</v>
      </c>
      <c r="D106" s="44" t="s">
        <v>214</v>
      </c>
      <c r="E106" s="45" t="s">
        <v>25</v>
      </c>
      <c r="F106" s="46"/>
    </row>
    <row r="107" spans="1:6" ht="38.25" x14ac:dyDescent="0.2">
      <c r="A107" s="41" t="s">
        <v>215</v>
      </c>
      <c r="B107" s="42" t="s">
        <v>168</v>
      </c>
      <c r="C107" s="43" t="s">
        <v>169</v>
      </c>
      <c r="D107" s="44" t="s">
        <v>216</v>
      </c>
      <c r="E107" s="45" t="s">
        <v>171</v>
      </c>
      <c r="F107" s="46"/>
    </row>
    <row r="108" spans="1:6" ht="38.25" x14ac:dyDescent="0.2">
      <c r="A108" s="41" t="s">
        <v>217</v>
      </c>
      <c r="B108" s="42" t="s">
        <v>173</v>
      </c>
      <c r="C108" s="43" t="s">
        <v>23</v>
      </c>
      <c r="D108" s="44" t="s">
        <v>218</v>
      </c>
      <c r="E108" s="45" t="s">
        <v>175</v>
      </c>
      <c r="F108" s="46"/>
    </row>
    <row r="109" spans="1:6" ht="63.75" x14ac:dyDescent="0.2">
      <c r="A109" s="41" t="s">
        <v>219</v>
      </c>
      <c r="B109" s="42" t="s">
        <v>177</v>
      </c>
      <c r="C109" s="43" t="s">
        <v>39</v>
      </c>
      <c r="D109" s="44" t="s">
        <v>220</v>
      </c>
      <c r="E109" s="45" t="s">
        <v>179</v>
      </c>
      <c r="F109" s="46"/>
    </row>
    <row r="110" spans="1:6" ht="22.5" customHeight="1" x14ac:dyDescent="0.2">
      <c r="A110" s="38" t="s">
        <v>221</v>
      </c>
      <c r="B110" s="39"/>
      <c r="C110" s="39"/>
      <c r="D110" s="39"/>
      <c r="E110" s="39"/>
      <c r="F110" s="39"/>
    </row>
    <row r="111" spans="1:6" ht="19.149999999999999" customHeight="1" x14ac:dyDescent="0.2">
      <c r="A111" s="40" t="s">
        <v>222</v>
      </c>
      <c r="B111" s="39"/>
      <c r="C111" s="39"/>
      <c r="D111" s="39"/>
      <c r="E111" s="39"/>
      <c r="F111" s="39"/>
    </row>
    <row r="112" spans="1:6" ht="178.5" x14ac:dyDescent="0.2">
      <c r="A112" s="41" t="s">
        <v>223</v>
      </c>
      <c r="B112" s="42" t="s">
        <v>204</v>
      </c>
      <c r="C112" s="43" t="s">
        <v>14</v>
      </c>
      <c r="D112" s="44" t="s">
        <v>224</v>
      </c>
      <c r="E112" s="45" t="s">
        <v>16</v>
      </c>
      <c r="F112" s="46"/>
    </row>
    <row r="113" spans="1:6" ht="38.25" x14ac:dyDescent="0.2">
      <c r="A113" s="41" t="s">
        <v>225</v>
      </c>
      <c r="B113" s="42" t="s">
        <v>18</v>
      </c>
      <c r="C113" s="43" t="s">
        <v>19</v>
      </c>
      <c r="D113" s="47">
        <v>346</v>
      </c>
      <c r="E113" s="45" t="s">
        <v>20</v>
      </c>
      <c r="F113" s="46"/>
    </row>
    <row r="114" spans="1:6" ht="38.25" x14ac:dyDescent="0.2">
      <c r="A114" s="41" t="s">
        <v>226</v>
      </c>
      <c r="B114" s="42" t="s">
        <v>22</v>
      </c>
      <c r="C114" s="43" t="s">
        <v>23</v>
      </c>
      <c r="D114" s="44" t="s">
        <v>227</v>
      </c>
      <c r="E114" s="45" t="s">
        <v>25</v>
      </c>
      <c r="F114" s="46"/>
    </row>
    <row r="115" spans="1:6" ht="38.25" x14ac:dyDescent="0.2">
      <c r="A115" s="41" t="s">
        <v>228</v>
      </c>
      <c r="B115" s="42" t="s">
        <v>210</v>
      </c>
      <c r="C115" s="43" t="s">
        <v>23</v>
      </c>
      <c r="D115" s="44" t="s">
        <v>229</v>
      </c>
      <c r="E115" s="45" t="s">
        <v>212</v>
      </c>
      <c r="F115" s="46"/>
    </row>
    <row r="116" spans="1:6" ht="38.25" x14ac:dyDescent="0.2">
      <c r="A116" s="41" t="s">
        <v>230</v>
      </c>
      <c r="B116" s="42" t="s">
        <v>34</v>
      </c>
      <c r="C116" s="43" t="s">
        <v>23</v>
      </c>
      <c r="D116" s="44" t="s">
        <v>231</v>
      </c>
      <c r="E116" s="45" t="s">
        <v>25</v>
      </c>
      <c r="F116" s="46"/>
    </row>
    <row r="117" spans="1:6" ht="38.25" x14ac:dyDescent="0.2">
      <c r="A117" s="41" t="s">
        <v>232</v>
      </c>
      <c r="B117" s="42" t="s">
        <v>168</v>
      </c>
      <c r="C117" s="43" t="s">
        <v>169</v>
      </c>
      <c r="D117" s="44" t="s">
        <v>233</v>
      </c>
      <c r="E117" s="45" t="s">
        <v>171</v>
      </c>
      <c r="F117" s="46"/>
    </row>
    <row r="118" spans="1:6" ht="38.25" x14ac:dyDescent="0.2">
      <c r="A118" s="41" t="s">
        <v>234</v>
      </c>
      <c r="B118" s="42" t="s">
        <v>173</v>
      </c>
      <c r="C118" s="43" t="s">
        <v>23</v>
      </c>
      <c r="D118" s="44" t="s">
        <v>235</v>
      </c>
      <c r="E118" s="45" t="s">
        <v>175</v>
      </c>
      <c r="F118" s="46"/>
    </row>
    <row r="119" spans="1:6" ht="63.75" x14ac:dyDescent="0.2">
      <c r="A119" s="41" t="s">
        <v>71</v>
      </c>
      <c r="B119" s="42" t="s">
        <v>177</v>
      </c>
      <c r="C119" s="43" t="s">
        <v>39</v>
      </c>
      <c r="D119" s="44" t="s">
        <v>236</v>
      </c>
      <c r="E119" s="45" t="s">
        <v>179</v>
      </c>
      <c r="F119" s="46"/>
    </row>
    <row r="120" spans="1:6" ht="19.149999999999999" customHeight="1" x14ac:dyDescent="0.2">
      <c r="A120" s="40" t="s">
        <v>237</v>
      </c>
      <c r="B120" s="39"/>
      <c r="C120" s="39"/>
      <c r="D120" s="39"/>
      <c r="E120" s="39"/>
      <c r="F120" s="39"/>
    </row>
    <row r="121" spans="1:6" ht="51" x14ac:dyDescent="0.2">
      <c r="A121" s="41" t="s">
        <v>128</v>
      </c>
      <c r="B121" s="42" t="s">
        <v>238</v>
      </c>
      <c r="C121" s="43" t="s">
        <v>239</v>
      </c>
      <c r="D121" s="44" t="s">
        <v>240</v>
      </c>
      <c r="E121" s="45" t="s">
        <v>241</v>
      </c>
      <c r="F121" s="46"/>
    </row>
    <row r="122" spans="1:6" ht="25.5" x14ac:dyDescent="0.2">
      <c r="A122" s="41" t="s">
        <v>242</v>
      </c>
      <c r="B122" s="42" t="s">
        <v>243</v>
      </c>
      <c r="C122" s="43" t="s">
        <v>169</v>
      </c>
      <c r="D122" s="47">
        <v>0.06</v>
      </c>
      <c r="E122" s="45" t="s">
        <v>244</v>
      </c>
      <c r="F122" s="46"/>
    </row>
    <row r="123" spans="1:6" ht="25.5" x14ac:dyDescent="0.2">
      <c r="A123" s="41" t="s">
        <v>245</v>
      </c>
      <c r="B123" s="42" t="s">
        <v>162</v>
      </c>
      <c r="C123" s="43" t="s">
        <v>76</v>
      </c>
      <c r="D123" s="47">
        <v>2</v>
      </c>
      <c r="E123" s="45" t="s">
        <v>163</v>
      </c>
      <c r="F123" s="46"/>
    </row>
    <row r="124" spans="1:6" ht="25.5" x14ac:dyDescent="0.2">
      <c r="A124" s="41" t="s">
        <v>246</v>
      </c>
      <c r="B124" s="42" t="s">
        <v>165</v>
      </c>
      <c r="C124" s="43" t="s">
        <v>76</v>
      </c>
      <c r="D124" s="47">
        <v>2</v>
      </c>
      <c r="E124" s="45" t="s">
        <v>166</v>
      </c>
      <c r="F124" s="46"/>
    </row>
    <row r="125" spans="1:6" ht="38.25" x14ac:dyDescent="0.2">
      <c r="A125" s="41" t="s">
        <v>247</v>
      </c>
      <c r="B125" s="42" t="s">
        <v>248</v>
      </c>
      <c r="C125" s="43" t="s">
        <v>169</v>
      </c>
      <c r="D125" s="47">
        <v>0.1</v>
      </c>
      <c r="E125" s="45" t="s">
        <v>249</v>
      </c>
      <c r="F125" s="46"/>
    </row>
    <row r="126" spans="1:6" ht="38.25" x14ac:dyDescent="0.2">
      <c r="A126" s="41" t="s">
        <v>250</v>
      </c>
      <c r="B126" s="42" t="s">
        <v>251</v>
      </c>
      <c r="C126" s="43" t="s">
        <v>23</v>
      </c>
      <c r="D126" s="44" t="s">
        <v>252</v>
      </c>
      <c r="E126" s="45" t="s">
        <v>25</v>
      </c>
      <c r="F126" s="46"/>
    </row>
    <row r="131" spans="1:6" x14ac:dyDescent="0.2">
      <c r="A131" s="48" t="s">
        <v>254</v>
      </c>
      <c r="B131" s="49"/>
      <c r="C131" s="49"/>
      <c r="D131" s="49"/>
      <c r="E131" s="49"/>
      <c r="F131" s="49"/>
    </row>
    <row r="132" spans="1:6" x14ac:dyDescent="0.2">
      <c r="A132" s="50" t="s">
        <v>255</v>
      </c>
      <c r="B132" s="49"/>
      <c r="C132" s="49"/>
      <c r="D132" s="49"/>
      <c r="E132" s="49"/>
      <c r="F132" s="49"/>
    </row>
    <row r="134" spans="1:6" x14ac:dyDescent="0.2">
      <c r="A134" s="48" t="s">
        <v>256</v>
      </c>
      <c r="B134" s="49"/>
      <c r="C134" s="49"/>
      <c r="D134" s="49"/>
      <c r="E134" s="49"/>
      <c r="F134" s="49"/>
    </row>
    <row r="135" spans="1:6" x14ac:dyDescent="0.2">
      <c r="A135" s="50" t="s">
        <v>255</v>
      </c>
      <c r="B135" s="49"/>
      <c r="C135" s="49"/>
      <c r="D135" s="49"/>
      <c r="E135" s="49"/>
      <c r="F135" s="49"/>
    </row>
  </sheetData>
  <mergeCells count="23">
    <mergeCell ref="A120:F120"/>
    <mergeCell ref="A131:F131"/>
    <mergeCell ref="A132:F132"/>
    <mergeCell ref="A134:F134"/>
    <mergeCell ref="A135:F135"/>
    <mergeCell ref="A85:F85"/>
    <mergeCell ref="A91:F91"/>
    <mergeCell ref="A100:F100"/>
    <mergeCell ref="A101:F101"/>
    <mergeCell ref="A110:F110"/>
    <mergeCell ref="A111:F111"/>
    <mergeCell ref="A32:F32"/>
    <mergeCell ref="A50:F50"/>
    <mergeCell ref="A51:F51"/>
    <mergeCell ref="A58:F58"/>
    <mergeCell ref="A77:F77"/>
    <mergeCell ref="A78:F78"/>
    <mergeCell ref="A12:F12"/>
    <mergeCell ref="A13:F13"/>
    <mergeCell ref="A14:F14"/>
    <mergeCell ref="A21:F21"/>
    <mergeCell ref="A24:F24"/>
    <mergeCell ref="A25:F25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Анцифиров Дмитрий Геннадьевич</dc:creator>
  <cp:lastModifiedBy>Анцифиров Дмитрий Геннадьевич</cp:lastModifiedBy>
  <cp:lastPrinted>2003-04-03T11:25:41Z</cp:lastPrinted>
  <dcterms:created xsi:type="dcterms:W3CDTF">2002-02-11T05:58:42Z</dcterms:created>
  <dcterms:modified xsi:type="dcterms:W3CDTF">2021-07-07T04:31:11Z</dcterms:modified>
</cp:coreProperties>
</file>